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<sst xmlns="http://schemas.openxmlformats.org/spreadsheetml/2006/main" count="206" uniqueCount="204">
  <si>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</si>
  <si>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</si>
  <si>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</si>
  <si>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</si>
  <si>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</si>
  <si>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</si>
  <si>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</si>
  <si>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</si>
  <si>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</si>
  <si>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</si>
  <si>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</si>
  <si>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</si>
  <si>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</si>
  <si>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</si>
  <si>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</si>
  <si>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</si>
  <si>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</si>
  <si>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</si>
  <si>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</si>
  <si>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</si>
  <si>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</si>
  <si>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</si>
  <si>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</si>
  <si>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</si>
  <si>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</si>
  <si>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</si>
  <si>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</si>
  <si>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</si>
  <si>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</si>
  <si>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</si>
  <si>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</si>
  <si>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</si>
  <si>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</si>
  <si>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</si>
  <si>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</si>
  <si>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</si>
  <si>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</si>
  <si>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</si>
  <si>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</si>
  <si>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</si>
  <si>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</si>
  <si>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</si>
  <si>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</si>
  <si>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</si>
  <si>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</si>
  <si>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</si>
  <si>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</si>
  <si>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</si>
  <si>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</si>
  <si>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</si>
  <si>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</si>
  <si>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</si>
  <si>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</si>
  <si>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</si>
  <si>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</si>
  <si>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</si>
  <si>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</si>
  <si>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</si>
  <si>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</si>
  <si>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</si>
  <si>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</si>
  <si>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</si>
  <si>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</si>
  <si>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</si>
  <si>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</si>
  <si>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</si>
  <si>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</si>
  <si>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</si>
  <si>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</si>
  <si>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</si>
  <si>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</si>
  <si>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</si>
  <si>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</si>
  <si>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</si>
  <si>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</si>
  <si>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</si>
  <si>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</si>
  <si>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</si>
  <si>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</si>
  <si>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</si>
  <si>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</si>
  <si>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</si>
  <si>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</si>
  <si>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</si>
  <si>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</si>
  <si>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</si>
  <si>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</si>
  <si>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</si>
  <si>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</si>
  <si>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</si>
  <si>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</si>
  <si>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</si>
  <si>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</si>
  <si>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</si>
  <si>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</si>
  <si>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</si>
  <si>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</si>
  <si>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</si>
  <si>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</si>
  <si>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</si>
  <si>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</si>
  <si>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</si>
  <si>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</si>
  <si>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</si>
  <si>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</si>
  <si>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</si>
  <si>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</si>
  <si>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</si>
  <si>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</si>
  <si>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</si>
  <si>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</si>
  <si>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</si>
  <si>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</si>
  <si>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</si>
  <si>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</si>
  <si>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</si>
  <si>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</si>
  <si>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</si>
  <si>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</si>
  <si>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</si>
  <si>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</si>
  <si>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</si>
  <si>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</si>
  <si>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</si>
  <si>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</si>
  <si>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</si>
  <si>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</si>
  <si>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</si>
  <si>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</si>
  <si>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</si>
  <si>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</si>
  <si>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</si>
  <si>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</si>
  <si>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</si>
  <si>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</si>
  <si>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</si>
  <si>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</si>
  <si>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</si>
  <si>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</si>
  <si>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</si>
  <si>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</si>
  <si>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</si>
  <si>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</si>
  <si>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</si>
  <si>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</si>
  <si>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</si>
  <si>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</si>
  <si>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</si>
  <si>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</si>
  <si>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</si>
  <si>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</si>
  <si>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</si>
  <si>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</si>
  <si>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</si>
  <si>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</si>
  <si>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</si>
  <si>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</si>
  <si>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</si>
  <si>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</si>
  <si>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</si>
  <si>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</si>
  <si>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</si>
  <si>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</si>
  <si>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</si>
  <si>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</si>
  <si>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</si>
  <si>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</si>
  <si>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</si>
  <si>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</si>
  <si>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</si>
  <si>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</si>
  <si>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</si>
  <si>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</si>
  <si>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</si>
  <si>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</si>
  <si>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</si>
  <si>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</si>
  <si>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</si>
  <si>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</si>
  <si>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</si>
  <si>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</si>
  <si>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</si>
  <si>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</si>
  <si>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</si>
  <si>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</si>
  <si>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</si>
  <si>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</si>
  <si>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</si>
  <si>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</si>
  <si>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</si>
  <si>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</si>
  <si>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</si>
  <si>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</si>
  <si>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</si>
  <si>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</si>
  <si>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</si>
  <si>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</si>
  <si>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</si>
  <si>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</si>
  <si>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</si>
  <si>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</si>
  <si>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ALIA- THE ROYAL JORDANIAN AIRLINES PLC.</t>
  </si>
  <si>
    <t>عالية -الخطوط الجوية الملكية الأردنية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</si>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</sst>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6" width="14" style="59" bestFit="1" customWidth="1"/>
    <col min="7" max="8" width="13.28515625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131213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1.1399999999999999</v>
      </c>
      <c r="F6" s="13">
        <v>0.68</v>
      </c>
      <c r="G6" s="13">
        <v>0.57999999999999996</v>
      </c>
      <c r="H6" s="13">
        <v>0.63</v>
      </c>
      <c r="I6" s="14" t="s">
        <v>5</v>
      </c>
    </row>
    <row r="7" spans="4:9" ht="15.75">
      <c r="D7" s="12" t="s">
        <v>6</v>
      </c>
      <c r="E7" s="15">
        <v>3404004.27</v>
      </c>
      <c r="F7" s="15">
        <v>24972125.5</v>
      </c>
      <c r="G7" s="15">
        <v>44450364.380000003</v>
      </c>
      <c r="H7" s="15">
        <v>30460389.48</v>
      </c>
      <c r="I7" s="14" t="s">
        <v>7</v>
      </c>
    </row>
    <row r="8" spans="4:9" ht="15.75">
      <c r="D8" s="12" t="s">
        <v>8</v>
      </c>
      <c r="E8" s="15">
        <v>4953460</v>
      </c>
      <c r="F8" s="15">
        <v>44665343</v>
      </c>
      <c r="G8" s="15">
        <v>60099814</v>
      </c>
      <c r="H8" s="15">
        <v>50865794</v>
      </c>
      <c r="I8" s="14" t="s">
        <v>9</v>
      </c>
    </row>
    <row r="9" spans="4:9" ht="15.75">
      <c r="D9" s="12" t="s">
        <v>10</v>
      </c>
      <c r="E9" s="15">
        <v>2427</v>
      </c>
      <c r="F9" s="15">
        <v>16575</v>
      </c>
      <c r="G9" s="15">
        <v>28429</v>
      </c>
      <c r="H9" s="15">
        <v>22407</v>
      </c>
      <c r="I9" s="14" t="s">
        <v>11</v>
      </c>
    </row>
    <row r="10" spans="4:9" ht="15.75">
      <c r="D10" s="12" t="s">
        <v>12</v>
      </c>
      <c r="E10" s="15">
        <v>46405000</v>
      </c>
      <c r="F10" s="15">
        <v>84373000</v>
      </c>
      <c r="G10" s="15">
        <v>84373000</v>
      </c>
      <c r="H10" s="15">
        <v>84373000</v>
      </c>
      <c r="I10" s="14" t="s">
        <v>13</v>
      </c>
    </row>
    <row r="11" spans="4:9" ht="15.75">
      <c r="D11" s="12" t="s">
        <v>14</v>
      </c>
      <c r="E11" s="15">
        <v>52901700</v>
      </c>
      <c r="F11" s="15">
        <v>57373640</v>
      </c>
      <c r="G11" s="15">
        <v>48936340</v>
      </c>
      <c r="H11" s="15">
        <v>53154990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71985000</v>
      </c>
      <c r="F16" s="25">
        <v>67826000</v>
      </c>
      <c r="G16" s="25">
        <v>97338000</v>
      </c>
      <c r="H16" s="25">
        <v>50062000</v>
      </c>
      <c r="I16" s="11" t="s">
        <v>21</v>
      </c>
    </row>
    <row r="17" spans="4:9" ht="15.75">
      <c r="D17" s="12" t="s">
        <v>22</v>
      </c>
      <c r="E17" s="26">
        <v>36620000</v>
      </c>
      <c r="F17" s="26">
        <v>47203000</v>
      </c>
      <c r="G17" s="26">
        <v>40316000</v>
      </c>
      <c r="H17" s="26">
        <v>42395000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6000</v>
      </c>
      <c r="G20" s="26">
        <v>2636000</v>
      </c>
      <c r="H20" s="26">
        <v>6234000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11474000</v>
      </c>
      <c r="F22" s="26">
        <v>12808000</v>
      </c>
      <c r="G22" s="26">
        <v>13226000</v>
      </c>
      <c r="H22" s="26">
        <v>13742000</v>
      </c>
      <c r="I22" s="14" t="s">
        <v>33</v>
      </c>
    </row>
    <row r="23" spans="4:9" ht="15.75">
      <c r="D23" s="12" t="s">
        <v>34</v>
      </c>
      <c r="E23" s="26">
        <v>216983000</v>
      </c>
      <c r="F23" s="26">
        <v>156864000</v>
      </c>
      <c r="G23" s="26">
        <v>179963000</v>
      </c>
      <c r="H23" s="26">
        <v>145250000</v>
      </c>
      <c r="I23" s="14" t="s">
        <v>35</v>
      </c>
    </row>
    <row r="24" spans="4:9" ht="15.75">
      <c r="D24" s="12" t="s">
        <v>36</v>
      </c>
      <c r="E24" s="26">
        <v>22869000</v>
      </c>
      <c r="F24" s="26">
        <v>22509000</v>
      </c>
      <c r="G24" s="26">
        <v>17881000</v>
      </c>
      <c r="H24" s="26">
        <v>15425000</v>
      </c>
      <c r="I24" s="14" t="s">
        <v>37</v>
      </c>
    </row>
    <row r="25" spans="4:9" ht="15.75">
      <c r="D25" s="12" t="s">
        <v>38</v>
      </c>
      <c r="E25" s="26">
        <v>122689000</v>
      </c>
      <c r="F25" s="26">
        <v>141425000</v>
      </c>
      <c r="G25" s="26">
        <v>173166000</v>
      </c>
      <c r="H25" s="26">
        <v>183964000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256000</v>
      </c>
      <c r="F27" s="26">
        <v>200000</v>
      </c>
      <c r="G27" s="26">
        <v>333000</v>
      </c>
      <c r="H27" s="26">
        <v>2036000</v>
      </c>
      <c r="I27" s="14" t="s">
        <v>43</v>
      </c>
    </row>
    <row r="28" spans="4:9" ht="15.75">
      <c r="D28" s="12" t="s">
        <v>44</v>
      </c>
      <c r="E28" s="26">
        <v>122945000</v>
      </c>
      <c r="F28" s="26">
        <v>141625000</v>
      </c>
      <c r="G28" s="26">
        <v>173499000</v>
      </c>
      <c r="H28" s="26">
        <v>186000000</v>
      </c>
      <c r="I28" s="14" t="s">
        <v>45</v>
      </c>
    </row>
    <row r="29" spans="4:9" ht="15.75">
      <c r="D29" s="12" t="s">
        <v>46</v>
      </c>
      <c r="E29" s="26">
        <v>85349000</v>
      </c>
      <c r="F29" s="26">
        <v>52897000</v>
      </c>
      <c r="G29" s="26">
        <v>48228000</v>
      </c>
      <c r="H29" s="26">
        <v>44017000</v>
      </c>
      <c r="I29" s="14" t="s">
        <v>47</v>
      </c>
    </row>
    <row r="30" spans="4:9" ht="15.75">
      <c r="D30" s="28" t="s">
        <v>48</v>
      </c>
      <c r="E30" s="29">
        <v>448146000</v>
      </c>
      <c r="F30" s="29">
        <v>373895000</v>
      </c>
      <c r="G30" s="29">
        <v>419571000</v>
      </c>
      <c r="H30" s="29">
        <v>390692000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206707000</v>
      </c>
      <c r="F35" s="25">
        <v>123289000</v>
      </c>
      <c r="G35" s="25">
        <v>101046000</v>
      </c>
      <c r="H35" s="25">
        <v>96517000</v>
      </c>
      <c r="I35" s="11" t="s">
        <v>55</v>
      </c>
    </row>
    <row r="36" spans="4:9" ht="15.75">
      <c r="D36" s="12" t="s">
        <v>56</v>
      </c>
      <c r="E36" s="26">
        <v>17896000</v>
      </c>
      <c r="F36" s="26">
        <v>17799000</v>
      </c>
      <c r="G36" s="26">
        <v>13854000</v>
      </c>
      <c r="H36" s="26">
        <v>14871000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46233000</v>
      </c>
      <c r="F38" s="26">
        <v>47425000</v>
      </c>
      <c r="G38" s="26">
        <v>48156000</v>
      </c>
      <c r="H38" s="26">
        <v>22101000</v>
      </c>
      <c r="I38" s="14" t="s">
        <v>61</v>
      </c>
    </row>
    <row r="39" spans="4:9" ht="15.75">
      <c r="D39" s="12" t="s">
        <v>62</v>
      </c>
      <c r="E39" s="26">
        <v>375298000</v>
      </c>
      <c r="F39" s="26">
        <v>312588000</v>
      </c>
      <c r="G39" s="26">
        <v>269002000</v>
      </c>
      <c r="H39" s="26">
        <v>230195000</v>
      </c>
      <c r="I39" s="14" t="s">
        <v>63</v>
      </c>
    </row>
    <row r="40" spans="4:9" ht="15.75">
      <c r="D40" s="12" t="s">
        <v>64</v>
      </c>
      <c r="E40" s="26">
        <v>12672000</v>
      </c>
      <c r="F40" s="26">
        <v>58931000</v>
      </c>
      <c r="G40" s="26">
        <v>105671000</v>
      </c>
      <c r="H40" s="26">
        <v>68873000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10468000</v>
      </c>
      <c r="F42" s="26">
        <v>18211000</v>
      </c>
      <c r="G42" s="26">
        <v>25332000</v>
      </c>
      <c r="H42" s="26">
        <v>32200000</v>
      </c>
      <c r="I42" s="14" t="s">
        <v>69</v>
      </c>
    </row>
    <row r="43" spans="4:9" ht="15.75">
      <c r="D43" s="36" t="s">
        <v>70</v>
      </c>
      <c r="E43" s="29">
        <v>398438000</v>
      </c>
      <c r="F43" s="29">
        <v>389730000</v>
      </c>
      <c r="G43" s="29">
        <v>400005000</v>
      </c>
      <c r="H43" s="29">
        <v>331268000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46405000</v>
      </c>
      <c r="F46" s="25">
        <v>84373000</v>
      </c>
      <c r="G46" s="25">
        <v>84373000</v>
      </c>
      <c r="H46" s="25">
        <v>84373000</v>
      </c>
      <c r="I46" s="11" t="s">
        <v>75</v>
      </c>
    </row>
    <row r="47" spans="4:9" ht="15.75">
      <c r="D47" s="12" t="s">
        <v>76</v>
      </c>
      <c r="E47" s="26">
        <v>46405000</v>
      </c>
      <c r="F47" s="26">
        <v>84373000</v>
      </c>
      <c r="G47" s="26">
        <v>84373000</v>
      </c>
      <c r="H47" s="26">
        <v>84373000</v>
      </c>
      <c r="I47" s="14" t="s">
        <v>77</v>
      </c>
    </row>
    <row r="48" spans="4:9" ht="15.75">
      <c r="D48" s="12" t="s">
        <v>78</v>
      </c>
      <c r="E48" s="26">
        <v>46405000</v>
      </c>
      <c r="F48" s="26">
        <v>84373000</v>
      </c>
      <c r="G48" s="26">
        <v>84373000</v>
      </c>
      <c r="H48" s="26">
        <v>84373000</v>
      </c>
      <c r="I48" s="14" t="s">
        <v>79</v>
      </c>
    </row>
    <row r="49" spans="4:9" ht="15.75">
      <c r="D49" s="12" t="s">
        <v>80</v>
      </c>
      <c r="E49" s="26">
        <v>13455000</v>
      </c>
      <c r="F49" s="26">
        <v>11380000</v>
      </c>
      <c r="G49" s="26">
        <v>11380000</v>
      </c>
      <c r="H49" s="26">
        <v>11380000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49976000</v>
      </c>
      <c r="F51" s="26">
        <v>-534000</v>
      </c>
      <c r="G51" s="26">
        <v>-1000000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3771000</v>
      </c>
      <c r="F57" s="26">
        <v>3771000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-64094000</v>
      </c>
      <c r="F58" s="26">
        <v>-114995000</v>
      </c>
      <c r="G58" s="26">
        <v>-75294000</v>
      </c>
      <c r="H58" s="26">
        <v>-36408000</v>
      </c>
      <c r="I58" s="14" t="s">
        <v>95</v>
      </c>
    </row>
    <row r="59" spans="4:9" ht="15.75">
      <c r="D59" s="12" t="s">
        <v>96</v>
      </c>
      <c r="E59" s="26">
        <v>49513000</v>
      </c>
      <c r="F59" s="26">
        <v>-16005000</v>
      </c>
      <c r="G59" s="26">
        <v>19459000</v>
      </c>
      <c r="H59" s="26">
        <v>59345000</v>
      </c>
      <c r="I59" s="14" t="s">
        <v>97</v>
      </c>
    </row>
    <row r="60" spans="4:9" ht="15.75">
      <c r="D60" s="41" t="s">
        <v>203</v>
      </c>
      <c r="E60" s="26">
        <v>195000</v>
      </c>
      <c r="F60" s="26">
        <v>170000</v>
      </c>
      <c r="G60" s="26">
        <v>107000</v>
      </c>
      <c r="H60" s="26">
        <v>79000</v>
      </c>
      <c r="I60" s="42" t="s">
        <v>200</v>
      </c>
    </row>
    <row r="61" spans="4:9" ht="15.75">
      <c r="D61" s="16" t="s">
        <v>98</v>
      </c>
      <c r="E61" s="29">
        <v>448146000</v>
      </c>
      <c r="F61" s="29">
        <v>373895000</v>
      </c>
      <c r="G61" s="29">
        <v>419571000</v>
      </c>
      <c r="H61" s="29">
        <v>390692000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658055000</v>
      </c>
      <c r="F65" s="25">
        <v>757415000</v>
      </c>
      <c r="G65" s="25">
        <v>759940000</v>
      </c>
      <c r="H65" s="25">
        <v>802062000</v>
      </c>
      <c r="I65" s="11" t="s">
        <v>103</v>
      </c>
    </row>
    <row r="66" spans="4:9" ht="15.75">
      <c r="D66" s="12" t="s">
        <v>104</v>
      </c>
      <c r="E66" s="26">
        <v>559146000</v>
      </c>
      <c r="F66" s="26">
        <v>715282000</v>
      </c>
      <c r="G66" s="26">
        <v>726732000</v>
      </c>
      <c r="H66" s="26">
        <v>722843000</v>
      </c>
      <c r="I66" s="14" t="s">
        <v>105</v>
      </c>
    </row>
    <row r="67" spans="4:9" ht="15.75">
      <c r="D67" s="12" t="s">
        <v>106</v>
      </c>
      <c r="E67" s="26">
        <v>98909000</v>
      </c>
      <c r="F67" s="26">
        <v>42133000</v>
      </c>
      <c r="G67" s="26">
        <v>33208000</v>
      </c>
      <c r="H67" s="26">
        <v>79219000</v>
      </c>
      <c r="I67" s="14" t="s">
        <v>107</v>
      </c>
    </row>
    <row r="68" spans="4:9" ht="15.75">
      <c r="D68" s="12" t="s">
        <v>108</v>
      </c>
      <c r="E68" s="26">
        <v>21119000</v>
      </c>
      <c r="F68" s="26">
        <v>21852000</v>
      </c>
      <c r="G68" s="26">
        <v>20756000</v>
      </c>
      <c r="H68" s="26">
        <v>21090000</v>
      </c>
      <c r="I68" s="14" t="s">
        <v>109</v>
      </c>
    </row>
    <row r="69" spans="4:9" ht="15.75">
      <c r="D69" s="12" t="s">
        <v>110</v>
      </c>
      <c r="E69" s="26">
        <v>46881000</v>
      </c>
      <c r="F69" s="26">
        <v>49584000</v>
      </c>
      <c r="G69" s="26">
        <v>47060000</v>
      </c>
      <c r="H69" s="26">
        <v>47933000</v>
      </c>
      <c r="I69" s="14" t="s">
        <v>111</v>
      </c>
    </row>
    <row r="70" spans="4:9" ht="15.75">
      <c r="D70" s="12" t="s">
        <v>112</v>
      </c>
      <c r="E70" s="26">
        <v>28375000</v>
      </c>
      <c r="F70" s="26">
        <v>34843000</v>
      </c>
      <c r="G70" s="26">
        <v>29982000</v>
      </c>
      <c r="H70" s="26">
        <v>27914000</v>
      </c>
      <c r="I70" s="14" t="s">
        <v>113</v>
      </c>
    </row>
    <row r="71" spans="4:9" ht="15.75">
      <c r="D71" s="12" t="s">
        <v>114</v>
      </c>
      <c r="E71" s="26">
        <v>0</v>
      </c>
      <c r="F71" s="26">
        <v>0</v>
      </c>
      <c r="G71" s="26">
        <v>0</v>
      </c>
      <c r="H71" s="26">
        <v>0</v>
      </c>
      <c r="I71" s="14" t="s">
        <v>115</v>
      </c>
    </row>
    <row r="72" spans="4:9" ht="15.75">
      <c r="D72" s="12" t="s">
        <v>116</v>
      </c>
      <c r="E72" s="26">
        <v>30909000</v>
      </c>
      <c r="F72" s="26">
        <v>-29303000</v>
      </c>
      <c r="G72" s="26">
        <v>-34608000</v>
      </c>
      <c r="H72" s="26">
        <v>10196000</v>
      </c>
      <c r="I72" s="14" t="s">
        <v>117</v>
      </c>
    </row>
    <row r="73" spans="4:9" ht="15.75">
      <c r="D73" s="12" t="s">
        <v>118</v>
      </c>
      <c r="E73" s="26">
        <v>5445000</v>
      </c>
      <c r="F73" s="26">
        <v>9081000</v>
      </c>
      <c r="G73" s="26">
        <v>4441000</v>
      </c>
      <c r="H73" s="26">
        <v>1505000</v>
      </c>
      <c r="I73" s="14" t="s">
        <v>119</v>
      </c>
    </row>
    <row r="74" spans="4:9" ht="15.75">
      <c r="D74" s="12" t="s">
        <v>120</v>
      </c>
      <c r="E74" s="26">
        <v>6378000</v>
      </c>
      <c r="F74" s="26">
        <v>20306000</v>
      </c>
      <c r="G74" s="26">
        <v>10008000</v>
      </c>
      <c r="H74" s="26">
        <v>5602000</v>
      </c>
      <c r="I74" s="14" t="s">
        <v>121</v>
      </c>
    </row>
    <row r="75" spans="4:9" ht="15.75">
      <c r="D75" s="12" t="s">
        <v>122</v>
      </c>
      <c r="E75" s="26">
        <v>29976000</v>
      </c>
      <c r="F75" s="26">
        <v>-40528000</v>
      </c>
      <c r="G75" s="26">
        <v>-40175000</v>
      </c>
      <c r="H75" s="26">
        <v>6099000</v>
      </c>
      <c r="I75" s="14" t="s">
        <v>123</v>
      </c>
    </row>
    <row r="76" spans="4:9" ht="15.75">
      <c r="D76" s="12" t="s">
        <v>124</v>
      </c>
      <c r="E76" s="26">
        <v>8949000</v>
      </c>
      <c r="F76" s="26">
        <v>8964000</v>
      </c>
      <c r="G76" s="26">
        <v>8362000</v>
      </c>
      <c r="H76" s="26">
        <v>4985000</v>
      </c>
      <c r="I76" s="14" t="s">
        <v>125</v>
      </c>
    </row>
    <row r="77" spans="4:9" ht="15.75">
      <c r="D77" s="12" t="s">
        <v>126</v>
      </c>
      <c r="E77" s="26">
        <v>21027000</v>
      </c>
      <c r="F77" s="26">
        <v>-49492000</v>
      </c>
      <c r="G77" s="26">
        <v>-48537000</v>
      </c>
      <c r="H77" s="26">
        <v>1114000</v>
      </c>
      <c r="I77" s="43" t="s">
        <v>127</v>
      </c>
    </row>
    <row r="78" spans="4:9" ht="15.75">
      <c r="D78" s="12" t="s">
        <v>128</v>
      </c>
      <c r="E78" s="26">
        <v>4994000</v>
      </c>
      <c r="F78" s="26">
        <v>-9854000</v>
      </c>
      <c r="G78" s="26">
        <v>-9679000</v>
      </c>
      <c r="H78" s="26">
        <v>0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16033000</v>
      </c>
      <c r="F82" s="26">
        <v>-39638000</v>
      </c>
      <c r="G82" s="26">
        <v>-38858000</v>
      </c>
      <c r="H82" s="26">
        <v>1114000</v>
      </c>
      <c r="I82" s="43" t="s">
        <v>137</v>
      </c>
    </row>
    <row r="83" spans="4:9" ht="15.75">
      <c r="D83" s="41" t="s">
        <v>203</v>
      </c>
      <c r="E83" s="26">
        <v>25000</v>
      </c>
      <c r="F83" s="26">
        <v>63000</v>
      </c>
      <c r="G83" s="26">
        <v>28000</v>
      </c>
      <c r="H83" s="26">
        <v>14000</v>
      </c>
      <c r="I83" s="42" t="s">
        <v>200</v>
      </c>
    </row>
    <row r="84" spans="4:9" ht="15.75">
      <c r="D84" s="16" t="s">
        <v>138</v>
      </c>
      <c r="E84" s="29">
        <v>16008000</v>
      </c>
      <c r="F84" s="29">
        <v>-39701000</v>
      </c>
      <c r="G84" s="29">
        <v>-38886000</v>
      </c>
      <c r="H84" s="29">
        <v>1100000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33251000</v>
      </c>
      <c r="F88" s="25">
        <v>83484000</v>
      </c>
      <c r="G88" s="25">
        <v>35191000</v>
      </c>
      <c r="H88" s="25">
        <v>21483000</v>
      </c>
      <c r="I88" s="11" t="s">
        <v>143</v>
      </c>
    </row>
    <row r="89" spans="4:9" ht="15.75">
      <c r="D89" s="12" t="s">
        <v>144</v>
      </c>
      <c r="E89" s="26">
        <v>113510000</v>
      </c>
      <c r="F89" s="26">
        <v>32305000</v>
      </c>
      <c r="G89" s="26">
        <v>11849000</v>
      </c>
      <c r="H89" s="26">
        <v>9035000</v>
      </c>
      <c r="I89" s="14" t="s">
        <v>145</v>
      </c>
    </row>
    <row r="90" spans="4:9" ht="15.75">
      <c r="D90" s="12" t="s">
        <v>146</v>
      </c>
      <c r="E90" s="26">
        <v>-47916000</v>
      </c>
      <c r="F90" s="26">
        <v>-19504000</v>
      </c>
      <c r="G90" s="26">
        <v>-11850000</v>
      </c>
      <c r="H90" s="26">
        <v>-33810000</v>
      </c>
      <c r="I90" s="14" t="s">
        <v>147</v>
      </c>
    </row>
    <row r="91" spans="4:9" ht="15.75">
      <c r="D91" s="12" t="s">
        <v>148</v>
      </c>
      <c r="E91" s="26">
        <v>-64274000</v>
      </c>
      <c r="F91" s="26">
        <v>-63034000</v>
      </c>
      <c r="G91" s="26">
        <v>48294000</v>
      </c>
      <c r="H91" s="26">
        <v>38483000</v>
      </c>
      <c r="I91" s="14" t="s">
        <v>149</v>
      </c>
    </row>
    <row r="92" spans="4:9" ht="15.75">
      <c r="D92" s="28" t="s">
        <v>150</v>
      </c>
      <c r="E92" s="29">
        <v>34571000</v>
      </c>
      <c r="F92" s="29">
        <v>33251000</v>
      </c>
      <c r="G92" s="29">
        <v>83484000</v>
      </c>
      <c r="H92" s="29">
        <v>35191000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10.674410085120138</v>
      </c>
      <c r="F96" s="10">
        <f>+F8*100/F10</f>
        <v>52.937957640477407</v>
      </c>
      <c r="G96" s="10">
        <f>+G8*100/G10</f>
        <v>71.231097626017799</v>
      </c>
      <c r="H96" s="10">
        <f>+H8*100/H10</f>
        <v>60.286814502269685</v>
      </c>
      <c r="I96" s="11" t="s">
        <v>155</v>
      </c>
    </row>
    <row r="97" spans="1:15" ht="15.75">
      <c r="D97" s="12" t="s">
        <v>156</v>
      </c>
      <c r="E97" s="13">
        <f>+E84/E10</f>
        <v>0.34496282728154293</v>
      </c>
      <c r="F97" s="13">
        <f>+F84/F10</f>
        <v>-0.47054152394723431</v>
      </c>
      <c r="G97" s="13">
        <f>+G84/G10</f>
        <v>-0.46088203572232822</v>
      </c>
      <c r="H97" s="13">
        <f>+H84/H10</f>
        <v>1.3037346070425374E-2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1.0669755414287254</v>
      </c>
      <c r="F99" s="13">
        <f>+F59/F10</f>
        <v>-0.18969338532468918</v>
      </c>
      <c r="G99" s="13">
        <f>+G59/G10</f>
        <v>0.23063065198582486</v>
      </c>
      <c r="H99" s="13">
        <f>+H59/H10</f>
        <v>0.70336482049944893</v>
      </c>
      <c r="I99" s="14" t="s">
        <v>161</v>
      </c>
    </row>
    <row r="100" spans="1:15" ht="15.75">
      <c r="D100" s="12" t="s">
        <v>162</v>
      </c>
      <c r="E100" s="13">
        <f>+E11/E84</f>
        <v>3.3047038980509744</v>
      </c>
      <c r="F100" s="13">
        <f>+F11/F84</f>
        <v>-1.4451434472683309</v>
      </c>
      <c r="G100" s="13">
        <f>+G11/G84</f>
        <v>-1.2584565139124622</v>
      </c>
      <c r="H100" s="13">
        <f>+H11/H84</f>
        <v>48.322718181818182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1.068440611556561</v>
      </c>
      <c r="F103" s="46">
        <f>+F11/F59</f>
        <v>-3.5847322711652607</v>
      </c>
      <c r="G103" s="46">
        <f>+G11/G59</f>
        <v>2.514843517138599</v>
      </c>
      <c r="H103" s="46">
        <f>+H11/H59</f>
        <v>0.89569449827281156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15.03050656859989</v>
      </c>
      <c r="F105" s="51">
        <f>+F67*100/F65</f>
        <v>5.5627364126667675</v>
      </c>
      <c r="G105" s="51">
        <f>+G67*100/G65</f>
        <v>4.3698186698949915</v>
      </c>
      <c r="H105" s="51">
        <f>+H67*100/H65</f>
        <v>9.8769172457989534</v>
      </c>
      <c r="I105" s="11" t="s">
        <v>171</v>
      </c>
    </row>
    <row r="106" spans="1:15" ht="15.75">
      <c r="D106" s="12" t="s">
        <v>172</v>
      </c>
      <c r="E106" s="52">
        <f>+E75*100/E65</f>
        <v>4.5552423429652533</v>
      </c>
      <c r="F106" s="52">
        <f>+F75*100/F65</f>
        <v>-5.3508314464329327</v>
      </c>
      <c r="G106" s="52">
        <f>+G75*100/G65</f>
        <v>-5.2866015738084586</v>
      </c>
      <c r="H106" s="52">
        <f>+H75*100/H65</f>
        <v>0.76041503025950608</v>
      </c>
      <c r="I106" s="14" t="s">
        <v>173</v>
      </c>
    </row>
    <row r="107" spans="1:15" ht="15.75">
      <c r="D107" s="12" t="s">
        <v>174</v>
      </c>
      <c r="E107" s="52">
        <f>+E82*100/E65</f>
        <v>2.4364224874820493</v>
      </c>
      <c r="F107" s="52">
        <f>+F82*100/F65</f>
        <v>-5.2333265118858225</v>
      </c>
      <c r="G107" s="52">
        <f>+G82*100/G65</f>
        <v>-5.1132984182961811</v>
      </c>
      <c r="H107" s="52">
        <f>+H82*100/H65</f>
        <v>0.13889200585490896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5.5745225886206731</v>
      </c>
      <c r="F108" s="52">
        <f>(F82+F76)*100/F30</f>
        <v>-8.2039075141416706</v>
      </c>
      <c r="G108" s="52">
        <f>(G82+G76)*100/G30</f>
        <v>-7.2683765083859466</v>
      </c>
      <c r="H108" s="52">
        <f>(H82+H76)*100/H30</f>
        <v>1.5610762442025943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32.330902995172984</v>
      </c>
      <c r="F109" s="53">
        <f>+F84*100/F59</f>
        <v>248.05373320837239</v>
      </c>
      <c r="G109" s="53">
        <f>+G84*100/G59</f>
        <v>-199.83555167274784</v>
      </c>
      <c r="H109" s="53">
        <f>+H84*100/H59</f>
        <v>1.8535681186283597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88.90807906351948</v>
      </c>
      <c r="F111" s="10">
        <f>+F43*100/F30</f>
        <v>104.2351462308937</v>
      </c>
      <c r="G111" s="10">
        <f>+G43*100/G30</f>
        <v>95.336665308136162</v>
      </c>
      <c r="H111" s="10">
        <f>+H43*100/H30</f>
        <v>84.790064808084111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11.048408331213489</v>
      </c>
      <c r="F112" s="13">
        <f>+F59*100/F30</f>
        <v>-4.2806135412348389</v>
      </c>
      <c r="G112" s="13">
        <f>+G59*100/G30</f>
        <v>4.6378324526718959</v>
      </c>
      <c r="H112" s="13">
        <f>+H59*100/H30</f>
        <v>15.189714660141492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3.3496480053637279</v>
      </c>
      <c r="F113" s="46">
        <f>+F75/F76</f>
        <v>-4.5211958946898703</v>
      </c>
      <c r="G113" s="46">
        <f>+G75/G76</f>
        <v>-4.8044726142071275</v>
      </c>
      <c r="H113" s="46">
        <f>+H75/H76</f>
        <v>1.2234704112337011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1.4683942286665506</v>
      </c>
      <c r="F115" s="10">
        <f>+F65/F30</f>
        <v>2.025742521296086</v>
      </c>
      <c r="G115" s="10">
        <f>+G65/G30</f>
        <v>1.8112309954691816</v>
      </c>
      <c r="H115" s="10">
        <f>+H65/H30</f>
        <v>2.0529266020292201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5.3524340152100534</v>
      </c>
      <c r="F116" s="13">
        <f>+F65/F28</f>
        <v>5.3480317740511918</v>
      </c>
      <c r="G116" s="13">
        <f>+G65/G28</f>
        <v>4.3800828823220881</v>
      </c>
      <c r="H116" s="13">
        <f>+H65/H28</f>
        <v>4.3121612903225808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-4.1566181347313895</v>
      </c>
      <c r="F117" s="46">
        <f>+F65/F120</f>
        <v>-4.8638295959518123</v>
      </c>
      <c r="G117" s="46">
        <f>+G65/G120</f>
        <v>-8.5349116679207988</v>
      </c>
      <c r="H117" s="46">
        <f>+H65/H120</f>
        <v>-9.442133144976161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0.57816188735351637</v>
      </c>
      <c r="F119" s="58">
        <f>+F23/F39</f>
        <v>0.5018234865061999</v>
      </c>
      <c r="G119" s="58">
        <f>+G23/G39</f>
        <v>0.66900246094824578</v>
      </c>
      <c r="H119" s="58">
        <f>+H23/H39</f>
        <v>0.63098677208453702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-158315000</v>
      </c>
      <c r="F120" s="29">
        <f>+F23-F39</f>
        <v>-155724000</v>
      </c>
      <c r="G120" s="29">
        <f>+G23-G39</f>
        <v>-89039000</v>
      </c>
      <c r="H120" s="29">
        <f>+H23-H39</f>
        <v>-84945000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2016-09-08T10:40:19Z</dcterms:modified>
</cp:coreProperties>
</file>